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popova\Desktop\ГП  отчеты   1-3 квартал\3 квартал\для ДФиЭ\"/>
    </mc:Choice>
  </mc:AlternateContent>
  <bookViews>
    <workbookView xWindow="0" yWindow="0" windowWidth="28665" windowHeight="120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K33" i="1"/>
  <c r="L33" i="1"/>
  <c r="M33" i="1"/>
  <c r="N33" i="1"/>
  <c r="D27" i="1"/>
  <c r="E27" i="1"/>
  <c r="F27" i="1"/>
  <c r="G27" i="1"/>
  <c r="H27" i="1"/>
  <c r="I27" i="1"/>
  <c r="J27" i="1"/>
  <c r="K27" i="1"/>
  <c r="L27" i="1"/>
  <c r="M27" i="1"/>
  <c r="N27" i="1"/>
  <c r="D24" i="1"/>
  <c r="E24" i="1"/>
  <c r="F24" i="1"/>
  <c r="G24" i="1"/>
  <c r="H24" i="1"/>
  <c r="I24" i="1"/>
  <c r="J24" i="1"/>
  <c r="K24" i="1"/>
  <c r="L24" i="1"/>
  <c r="M24" i="1"/>
  <c r="N24" i="1"/>
  <c r="D15" i="1"/>
  <c r="E15" i="1"/>
  <c r="F15" i="1"/>
  <c r="G15" i="1"/>
  <c r="H15" i="1"/>
  <c r="H13" i="1" s="1"/>
  <c r="I15" i="1"/>
  <c r="J15" i="1"/>
  <c r="K15" i="1"/>
  <c r="L15" i="1"/>
  <c r="M15" i="1"/>
  <c r="N15" i="1"/>
  <c r="G13" i="1"/>
  <c r="K13" i="1" l="1"/>
  <c r="L13" i="1"/>
  <c r="E13" i="1"/>
  <c r="D13" i="1"/>
  <c r="F13" i="1"/>
  <c r="M13" i="1"/>
  <c r="N13" i="1"/>
  <c r="I13" i="1"/>
  <c r="J13" i="1"/>
  <c r="E23" i="1" l="1"/>
  <c r="J23" i="1"/>
  <c r="P28" i="1" l="1"/>
  <c r="I28" i="1" l="1"/>
  <c r="H28" i="1"/>
  <c r="G28" i="1"/>
  <c r="Q16" i="1" l="1"/>
  <c r="P16" i="1"/>
  <c r="Q20" i="1"/>
  <c r="P20" i="1"/>
  <c r="Q21" i="1"/>
  <c r="P21" i="1"/>
  <c r="Q22" i="1"/>
  <c r="P22" i="1"/>
  <c r="Q25" i="1"/>
  <c r="P25" i="1"/>
  <c r="Q28" i="1"/>
  <c r="Q29" i="1" l="1"/>
  <c r="P29" i="1"/>
  <c r="Q17" i="1"/>
  <c r="P17" i="1"/>
  <c r="Q18" i="1"/>
  <c r="P18" i="1"/>
  <c r="Q19" i="1"/>
  <c r="P19" i="1"/>
  <c r="Q34" i="1"/>
  <c r="P34" i="1"/>
  <c r="P33" i="1"/>
  <c r="P27" i="1" l="1"/>
  <c r="Q15" i="1" l="1"/>
  <c r="O24" i="1"/>
  <c r="O27" i="1"/>
  <c r="Q27" i="1" l="1"/>
  <c r="Q24" i="1"/>
  <c r="P24" i="1"/>
  <c r="O15" i="1" l="1"/>
  <c r="O33" i="1"/>
  <c r="Q33" i="1"/>
  <c r="P15" i="1" l="1"/>
  <c r="O13" i="1"/>
  <c r="Q13" i="1" l="1"/>
  <c r="P13" i="1"/>
</calcChain>
</file>

<file path=xl/sharedStrings.xml><?xml version="1.0" encoding="utf-8"?>
<sst xmlns="http://schemas.openxmlformats.org/spreadsheetml/2006/main" count="132" uniqueCount="83">
  <si>
    <t>Отчет</t>
  </si>
  <si>
    <t>о реализации мероприятий государственной программы Ненецкого автономного округа</t>
  </si>
  <si>
    <t>"Развитие государственного управления в Ненецком автономном округе"</t>
  </si>
  <si>
    <t>№ п/п</t>
  </si>
  <si>
    <t>Наименование ответственного исполнителя, соисполнителя, участника</t>
  </si>
  <si>
    <t>Кассовое исполнение</t>
  </si>
  <si>
    <t>всего</t>
  </si>
  <si>
    <t>МБ</t>
  </si>
  <si>
    <t>ИИ</t>
  </si>
  <si>
    <t>Наименование отдельного мероприятия, подпрограммы, основного мероприятия</t>
  </si>
  <si>
    <t>Отдельные мероприятия программы</t>
  </si>
  <si>
    <t xml:space="preserve">Обеспечение деятельности Аппарата Администрации Ненецкого автономного округа </t>
  </si>
  <si>
    <t>Аппарат Администрации НАО</t>
  </si>
  <si>
    <t>Обеспечение деятельности Управления по государственному регулированию цен (тарифов) Ненецкого автономного округа</t>
  </si>
  <si>
    <t>Обеспечение деятельности Управления государственного заказа Ненецкого автономного округа</t>
  </si>
  <si>
    <t>Обеспечение деятельности КУ НАО «СМТО»</t>
  </si>
  <si>
    <t>Выполнение полномочий по государственной регистрации актов гражданского состояния на территории Ненецкого автономного округа</t>
  </si>
  <si>
    <t>Уплата членских взносов в некоммерческие организации</t>
  </si>
  <si>
    <t>Противодействие коррупции в Ненецком автономном округе</t>
  </si>
  <si>
    <t>Подпрограмма 1 «Совершенствование и развитие кадрового потенциала органов государственной власти»</t>
  </si>
  <si>
    <t>Основное мероприятие «Профессиональное развитие в исполнительных органах государственной власти Ненецкого автономного округа»</t>
  </si>
  <si>
    <t>Основное мероприятие «Диспансеризация государственных гражданских служащих Ненецкого автономного округа»</t>
  </si>
  <si>
    <t>Подпрограмма 2 «Обеспечение деятельности органов государственной власти»</t>
  </si>
  <si>
    <t>Основное мероприятие «Материально-техническое и транспортное обеспечение деятельности органов государственной власти Ненецкого автономного округа»</t>
  </si>
  <si>
    <t>Основное мероприятие «Управление и ремонт общего имущества»</t>
  </si>
  <si>
    <t>Подпрограмма 3 «Обеспечение внутреннего государственного финансового контроля в сфере бюджетных правоотношений и контроля за соблюдением законодательства о контрактной системе в сфере закупок»</t>
  </si>
  <si>
    <t>Основное мероприятие «Осуществление контроля за соблюдением бюджетного законодательства путем проведения контрольных мероприятий, в том числе осуществление внутреннего финансового контроля в сфере закупок»</t>
  </si>
  <si>
    <t>Подпрограмма 4 «Осуществление юридической помощи и правовое просвещение граждан в Ненецком автономном округе»</t>
  </si>
  <si>
    <t>Основное мероприятие «Предоставление бесплатной юридической помощи отдельным категориям граждан»</t>
  </si>
  <si>
    <t>Основное мероприятие «Правовое информирование и правовое просвещение граждан Ненецкого автономного округа»</t>
  </si>
  <si>
    <t>Основное мероприятие «Проведение контрольных мероприятий в соответствии с законодательством о контрактной системе»</t>
  </si>
  <si>
    <t>–</t>
  </si>
  <si>
    <t>Параметры финансового обеспечения (тыс.руб.)</t>
  </si>
  <si>
    <t>План</t>
  </si>
  <si>
    <t>Всего</t>
  </si>
  <si>
    <t>ОБ всего &lt;1&gt;</t>
  </si>
  <si>
    <t xml:space="preserve"> ФБ</t>
  </si>
  <si>
    <t>ОБ всего &lt;2&gt;</t>
  </si>
  <si>
    <t>ОБ (без ФБ)</t>
  </si>
  <si>
    <t>ФБ</t>
  </si>
  <si>
    <t xml:space="preserve">Оценка степени соответствия кассового исполнения запланированному уровню затрат, (%)
</t>
  </si>
  <si>
    <t>За счет всех источников (гр.10/4)</t>
  </si>
  <si>
    <t>За счет ОБ (гр. 11/5)</t>
  </si>
  <si>
    <t xml:space="preserve">Аппарат Администрации НАО </t>
  </si>
  <si>
    <t xml:space="preserve">в том числе:
всего по региональным проектам, реализуемым в рамках госпрограммы (подпрограмм)
</t>
  </si>
  <si>
    <t>Х</t>
  </si>
  <si>
    <t>Всего по государственной программе</t>
  </si>
  <si>
    <t>в т.ч.</t>
  </si>
  <si>
    <t>1.</t>
  </si>
  <si>
    <t>1.1.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</si>
  <si>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</si>
  <si>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</si>
  <si>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</si>
  <si>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</si>
  <si>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</si>
  <si>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</si>
  <si>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</si>
  <si>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</si>
  <si>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</si>
  <si>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</si>
  <si>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</si>
  <si>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</si>
  <si>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</si>
  <si>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</si>
  <si>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</si>
  <si>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</si>
  <si>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</si>
  <si>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</si>
  <si>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</si>
  <si>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</si>
  <si>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</si>
  <si>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Аппарат Администрации НАО; УГРЦТ НАО</t>
  </si>
  <si>
    <t>Апппарат Администрации НАО;                                                        Управление госзаказа НАО</t>
  </si>
  <si>
    <t>Аппарат Администрации НАО; КУ НАО «СМТО»</t>
  </si>
  <si>
    <t>Аппарат Администрации НАО; КУ НАО «СМТО»; ДСиЖКХ НАО; КУ НАО "ЦСЗ"</t>
  </si>
  <si>
    <t>Аппарат Администрации НАО; ДВП НАО</t>
  </si>
  <si>
    <t>Департамент внутренней политики НАО;                     КУ НАО «Госюрбюро»</t>
  </si>
  <si>
    <t>Обеспечение деятельности Департамента внутреннего контроля и надзора Ненецкого автономного округа</t>
  </si>
  <si>
    <t>Аппарат Администрации НАО;                                     ДВКиН НАО</t>
  </si>
  <si>
    <t>Аппарат Администрации НАО; ДВП НАО; 
ДСиЖКХ НАО;  КУ НАО «СМТО»; ДОКиС НАО; Департамент ПР и АПК НАО; ДФЭ НАО; Департамент ЗТиСЗН НАО; Департамент цифрового развития НАО; ДВКиН НАО; УИЗО НАО; УГРЦТ НАО; Управление госзаказа НАО; УГЗ и ОПБ НАО</t>
  </si>
  <si>
    <r>
      <t>Аппарат Администрации</t>
    </r>
    <r>
      <rPr>
        <sz val="18"/>
        <rFont val="Times New Roman"/>
        <family val="1"/>
        <charset val="204"/>
      </rPr>
      <t xml:space="preserve"> НАО; ДВП НАО </t>
    </r>
  </si>
  <si>
    <t xml:space="preserve">Департамент внутренней политики НАО;                     КУ НАО «Госюрбюро» </t>
  </si>
  <si>
    <t>за III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</si>
</sst>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%"/>
    <numFmt numFmtId="166" formatCode="_-* #,##0.0_р_._-;\-* #,##0.0_р_._-;_-* &quot;-&quot;??_р_._-;_-@_-"/>
    <numFmt numFmtId="167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61">
    <xf numFmtId="0" fontId="0" fillId="0" borderId="0" xfId="0"/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center"/>
    </xf>
    <xf numFmtId="0" fontId="2" fillId="0" borderId="0" xfId="1" applyFont="1" applyFill="1" applyAlignment="1"/>
    <xf numFmtId="0" fontId="0" fillId="0" borderId="0" xfId="0" applyFill="1"/>
    <xf numFmtId="0" fontId="2" fillId="0" borderId="0" xfId="1" applyFont="1" applyFill="1" applyAlignment="1">
      <alignment horizontal="justify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/>
    </xf>
    <xf numFmtId="16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6" fontId="2" fillId="2" borderId="1" xfId="2" applyNumberFormat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view="pageBreakPreview" zoomScale="60" zoomScaleNormal="60" zoomScalePageLayoutView="60" workbookViewId="0">
      <selection activeCell="D27" sqref="D27"/>
    </sheetView>
  </sheetViews>
  <sheetFormatPr defaultRowHeight="23.25" x14ac:dyDescent="0.35"/>
  <cols>
    <col min="1" max="1" width="11.5703125" style="8" bestFit="1" customWidth="1"/>
    <col min="2" max="2" width="66.7109375" style="17" customWidth="1"/>
    <col min="3" max="3" width="77.5703125" style="17" customWidth="1"/>
    <col min="4" max="4" width="22.42578125" style="8" customWidth="1"/>
    <col min="5" max="16" width="19.28515625" style="8" customWidth="1"/>
    <col min="17" max="17" width="18.140625" style="8" customWidth="1"/>
    <col min="18" max="18" width="24.5703125" style="8" customWidth="1"/>
    <col min="19" max="20" width="9.42578125" style="8" bestFit="1" customWidth="1"/>
    <col min="21" max="21" width="15.5703125" style="8" bestFit="1" customWidth="1"/>
    <col min="22" max="22" width="15.7109375" style="8" bestFit="1" customWidth="1"/>
    <col min="23" max="16384" width="9.140625" style="8"/>
  </cols>
  <sheetData>
    <row r="1" spans="1:18" ht="27" x14ac:dyDescent="0.35">
      <c r="A1" s="7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27" x14ac:dyDescent="0.35">
      <c r="A2" s="7"/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27" x14ac:dyDescent="0.35">
      <c r="A3" s="7"/>
      <c r="B3" s="58" t="s">
        <v>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27" x14ac:dyDescent="0.35">
      <c r="A4" s="7"/>
      <c r="B4" s="59" t="s">
        <v>82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26.25" x14ac:dyDescent="0.4">
      <c r="A5" s="7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x14ac:dyDescent="0.35">
      <c r="A6" s="7"/>
      <c r="B6" s="9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57"/>
      <c r="Q6" s="57"/>
      <c r="R6" s="57"/>
    </row>
    <row r="7" spans="1:18" ht="22.5" customHeight="1" x14ac:dyDescent="0.25">
      <c r="A7" s="33" t="s">
        <v>3</v>
      </c>
      <c r="B7" s="33" t="s">
        <v>9</v>
      </c>
      <c r="C7" s="33" t="s">
        <v>4</v>
      </c>
      <c r="D7" s="39" t="s">
        <v>32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51" t="s">
        <v>40</v>
      </c>
      <c r="Q7" s="51"/>
      <c r="R7" s="10"/>
    </row>
    <row r="8" spans="1:18" ht="20.25" customHeight="1" x14ac:dyDescent="0.25">
      <c r="A8" s="34"/>
      <c r="B8" s="34"/>
      <c r="C8" s="34"/>
      <c r="D8" s="48" t="s">
        <v>33</v>
      </c>
      <c r="E8" s="49"/>
      <c r="F8" s="49"/>
      <c r="G8" s="49"/>
      <c r="H8" s="49"/>
      <c r="I8" s="50"/>
      <c r="J8" s="51" t="s">
        <v>5</v>
      </c>
      <c r="K8" s="51"/>
      <c r="L8" s="51"/>
      <c r="M8" s="51"/>
      <c r="N8" s="51"/>
      <c r="O8" s="39"/>
      <c r="P8" s="51"/>
      <c r="Q8" s="51"/>
    </row>
    <row r="9" spans="1:18" ht="99.75" customHeight="1" x14ac:dyDescent="0.25">
      <c r="A9" s="34"/>
      <c r="B9" s="34"/>
      <c r="C9" s="34"/>
      <c r="D9" s="51" t="s">
        <v>34</v>
      </c>
      <c r="E9" s="36" t="s">
        <v>35</v>
      </c>
      <c r="F9" s="39" t="s">
        <v>47</v>
      </c>
      <c r="G9" s="43"/>
      <c r="H9" s="41" t="s">
        <v>7</v>
      </c>
      <c r="I9" s="45" t="s">
        <v>8</v>
      </c>
      <c r="J9" s="54" t="s">
        <v>6</v>
      </c>
      <c r="K9" s="36" t="s">
        <v>37</v>
      </c>
      <c r="L9" s="48" t="s">
        <v>47</v>
      </c>
      <c r="M9" s="50"/>
      <c r="N9" s="41" t="s">
        <v>7</v>
      </c>
      <c r="O9" s="45" t="s">
        <v>8</v>
      </c>
      <c r="P9" s="51"/>
      <c r="Q9" s="51"/>
    </row>
    <row r="10" spans="1:18" ht="41.25" customHeight="1" x14ac:dyDescent="0.25">
      <c r="A10" s="34"/>
      <c r="B10" s="34"/>
      <c r="C10" s="34"/>
      <c r="D10" s="51"/>
      <c r="E10" s="37"/>
      <c r="F10" s="41" t="s">
        <v>38</v>
      </c>
      <c r="G10" s="41" t="s">
        <v>36</v>
      </c>
      <c r="H10" s="44"/>
      <c r="I10" s="46"/>
      <c r="J10" s="54"/>
      <c r="K10" s="37"/>
      <c r="L10" s="52"/>
      <c r="M10" s="53"/>
      <c r="N10" s="44"/>
      <c r="O10" s="46"/>
      <c r="P10" s="55" t="s">
        <v>41</v>
      </c>
      <c r="Q10" s="55" t="s">
        <v>42</v>
      </c>
    </row>
    <row r="11" spans="1:18" ht="48.75" customHeight="1" x14ac:dyDescent="0.25">
      <c r="A11" s="35"/>
      <c r="B11" s="35"/>
      <c r="C11" s="35"/>
      <c r="D11" s="51"/>
      <c r="E11" s="38"/>
      <c r="F11" s="42"/>
      <c r="G11" s="42"/>
      <c r="H11" s="42"/>
      <c r="I11" s="47"/>
      <c r="J11" s="54"/>
      <c r="K11" s="38"/>
      <c r="L11" s="1" t="s">
        <v>38</v>
      </c>
      <c r="M11" s="1" t="s">
        <v>39</v>
      </c>
      <c r="N11" s="42"/>
      <c r="O11" s="47"/>
      <c r="P11" s="56"/>
      <c r="Q11" s="56"/>
    </row>
    <row r="12" spans="1:18" ht="22.5" x14ac:dyDescent="0.3">
      <c r="A12" s="11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</row>
    <row r="13" spans="1:18" ht="51.75" customHeight="1" x14ac:dyDescent="0.25">
      <c r="A13" s="13" t="s">
        <v>48</v>
      </c>
      <c r="B13" s="21" t="s">
        <v>46</v>
      </c>
      <c r="C13" s="2" t="s">
        <v>43</v>
      </c>
      <c r="D13" s="3">
        <f t="shared" ref="D13:N13" si="0">SUM(D15,D24,D27,D30,D33)</f>
        <v>481331.80000000005</v>
      </c>
      <c r="E13" s="3">
        <f t="shared" si="0"/>
        <v>481331.80000000005</v>
      </c>
      <c r="F13" s="3">
        <f t="shared" si="0"/>
        <v>481331.80000000005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470588.66399999999</v>
      </c>
      <c r="K13" s="14">
        <f t="shared" si="0"/>
        <v>470588.66399999999</v>
      </c>
      <c r="L13" s="14">
        <f t="shared" si="0"/>
        <v>470588.66399999999</v>
      </c>
      <c r="M13" s="3">
        <f t="shared" si="0"/>
        <v>0</v>
      </c>
      <c r="N13" s="3">
        <f t="shared" si="0"/>
        <v>0</v>
      </c>
      <c r="O13" s="3">
        <f>SUM(O15,O24,O27,O30,O33)</f>
        <v>0</v>
      </c>
      <c r="P13" s="6">
        <f t="shared" ref="P13:P22" si="1">J13/D13</f>
        <v>0.97768039427272402</v>
      </c>
      <c r="Q13" s="6">
        <f t="shared" ref="Q13:Q22" si="2">K13/E13</f>
        <v>0.97768039427272402</v>
      </c>
    </row>
    <row r="14" spans="1:18" ht="101.25" customHeight="1" x14ac:dyDescent="0.25">
      <c r="A14" s="5" t="s">
        <v>49</v>
      </c>
      <c r="B14" s="19" t="s">
        <v>44</v>
      </c>
      <c r="C14" s="4" t="s">
        <v>45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18">
        <v>0</v>
      </c>
      <c r="K14" s="18">
        <v>0</v>
      </c>
      <c r="L14" s="18">
        <v>0</v>
      </c>
      <c r="M14" s="3">
        <v>0</v>
      </c>
      <c r="N14" s="3">
        <v>0</v>
      </c>
      <c r="O14" s="3">
        <v>0</v>
      </c>
      <c r="P14" s="6"/>
      <c r="Q14" s="6"/>
    </row>
    <row r="15" spans="1:18" ht="46.5" customHeight="1" x14ac:dyDescent="0.25">
      <c r="A15" s="5" t="s">
        <v>50</v>
      </c>
      <c r="B15" s="19" t="s">
        <v>10</v>
      </c>
      <c r="C15" s="2" t="s">
        <v>80</v>
      </c>
      <c r="D15" s="3">
        <f t="shared" ref="D15:N15" si="3">SUM(D16:D23)</f>
        <v>389608.92000000004</v>
      </c>
      <c r="E15" s="3">
        <f t="shared" si="3"/>
        <v>389608.92000000004</v>
      </c>
      <c r="F15" s="3">
        <f t="shared" si="3"/>
        <v>389608.92000000004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3">
        <f t="shared" si="3"/>
        <v>380237.386</v>
      </c>
      <c r="K15" s="3">
        <f t="shared" si="3"/>
        <v>380237.386</v>
      </c>
      <c r="L15" s="3">
        <f t="shared" si="3"/>
        <v>380237.386</v>
      </c>
      <c r="M15" s="3">
        <f t="shared" si="3"/>
        <v>0</v>
      </c>
      <c r="N15" s="3">
        <f t="shared" si="3"/>
        <v>0</v>
      </c>
      <c r="O15" s="3">
        <f>SUM(O16:O23)</f>
        <v>0</v>
      </c>
      <c r="P15" s="6">
        <f t="shared" si="1"/>
        <v>0.97594630533613025</v>
      </c>
      <c r="Q15" s="6">
        <f t="shared" si="2"/>
        <v>0.97594630533613025</v>
      </c>
    </row>
    <row r="16" spans="1:18" ht="75.75" customHeight="1" x14ac:dyDescent="0.25">
      <c r="A16" s="5" t="s">
        <v>51</v>
      </c>
      <c r="B16" s="19" t="s">
        <v>11</v>
      </c>
      <c r="C16" s="2" t="s">
        <v>12</v>
      </c>
      <c r="D16" s="22">
        <v>149987.70000000001</v>
      </c>
      <c r="E16" s="22">
        <v>149987.70000000001</v>
      </c>
      <c r="F16" s="22">
        <v>149987.70000000001</v>
      </c>
      <c r="G16" s="22">
        <v>0</v>
      </c>
      <c r="H16" s="22">
        <v>0</v>
      </c>
      <c r="I16" s="22">
        <v>0</v>
      </c>
      <c r="J16" s="22">
        <v>147265.82</v>
      </c>
      <c r="K16" s="22">
        <v>147265.82</v>
      </c>
      <c r="L16" s="22">
        <v>147265.82</v>
      </c>
      <c r="M16" s="22">
        <v>0</v>
      </c>
      <c r="N16" s="22">
        <v>0</v>
      </c>
      <c r="O16" s="22">
        <v>0</v>
      </c>
      <c r="P16" s="23">
        <f t="shared" si="1"/>
        <v>0.98185264525024385</v>
      </c>
      <c r="Q16" s="23">
        <f t="shared" si="2"/>
        <v>0.98185264525024385</v>
      </c>
    </row>
    <row r="17" spans="1:17" ht="69.75" x14ac:dyDescent="0.25">
      <c r="A17" s="5" t="s">
        <v>52</v>
      </c>
      <c r="B17" s="19" t="s">
        <v>13</v>
      </c>
      <c r="C17" s="2" t="s">
        <v>71</v>
      </c>
      <c r="D17" s="24">
        <v>17037.599999999999</v>
      </c>
      <c r="E17" s="24">
        <v>17037.599999999999</v>
      </c>
      <c r="F17" s="24">
        <v>17037.599999999999</v>
      </c>
      <c r="G17" s="24">
        <v>0</v>
      </c>
      <c r="H17" s="24">
        <v>0</v>
      </c>
      <c r="I17" s="24">
        <v>0</v>
      </c>
      <c r="J17" s="22">
        <v>16154.105</v>
      </c>
      <c r="K17" s="22">
        <v>16154.105</v>
      </c>
      <c r="L17" s="22">
        <v>16154.105</v>
      </c>
      <c r="M17" s="24">
        <v>0</v>
      </c>
      <c r="N17" s="24">
        <v>0</v>
      </c>
      <c r="O17" s="24">
        <v>0</v>
      </c>
      <c r="P17" s="25">
        <f t="shared" si="1"/>
        <v>0.9481443982720571</v>
      </c>
      <c r="Q17" s="25">
        <f t="shared" si="2"/>
        <v>0.9481443982720571</v>
      </c>
    </row>
    <row r="18" spans="1:17" ht="69.75" x14ac:dyDescent="0.25">
      <c r="A18" s="5" t="s">
        <v>53</v>
      </c>
      <c r="B18" s="19" t="s">
        <v>14</v>
      </c>
      <c r="C18" s="2" t="s">
        <v>72</v>
      </c>
      <c r="D18" s="24">
        <v>16017.94</v>
      </c>
      <c r="E18" s="24">
        <v>16017.94</v>
      </c>
      <c r="F18" s="24">
        <v>16017.94</v>
      </c>
      <c r="G18" s="24">
        <v>0</v>
      </c>
      <c r="H18" s="24">
        <v>0</v>
      </c>
      <c r="I18" s="24">
        <v>0</v>
      </c>
      <c r="J18" s="22">
        <v>15769.101000000001</v>
      </c>
      <c r="K18" s="22">
        <v>15769.101000000001</v>
      </c>
      <c r="L18" s="22">
        <v>15769.101000000001</v>
      </c>
      <c r="M18" s="24">
        <v>0</v>
      </c>
      <c r="N18" s="24">
        <v>0</v>
      </c>
      <c r="O18" s="24">
        <v>0</v>
      </c>
      <c r="P18" s="25">
        <f t="shared" si="1"/>
        <v>0.98446498113989689</v>
      </c>
      <c r="Q18" s="25">
        <f t="shared" si="2"/>
        <v>0.98446498113989689</v>
      </c>
    </row>
    <row r="19" spans="1:17" ht="69.75" x14ac:dyDescent="0.25">
      <c r="A19" s="5" t="s">
        <v>54</v>
      </c>
      <c r="B19" s="19" t="s">
        <v>77</v>
      </c>
      <c r="C19" s="2" t="s">
        <v>78</v>
      </c>
      <c r="D19" s="26">
        <v>52201.8</v>
      </c>
      <c r="E19" s="27">
        <v>52201.8</v>
      </c>
      <c r="F19" s="27">
        <v>52201.8</v>
      </c>
      <c r="G19" s="24">
        <v>0</v>
      </c>
      <c r="H19" s="24">
        <v>0</v>
      </c>
      <c r="I19" s="24">
        <v>0</v>
      </c>
      <c r="J19" s="24">
        <v>49809.84</v>
      </c>
      <c r="K19" s="24">
        <v>49809.84</v>
      </c>
      <c r="L19" s="24">
        <v>49809.84</v>
      </c>
      <c r="M19" s="24">
        <v>0</v>
      </c>
      <c r="N19" s="24">
        <v>0</v>
      </c>
      <c r="O19" s="24">
        <v>0</v>
      </c>
      <c r="P19" s="25">
        <f t="shared" si="1"/>
        <v>0.95417859154282025</v>
      </c>
      <c r="Q19" s="25">
        <f t="shared" si="2"/>
        <v>0.95417859154282025</v>
      </c>
    </row>
    <row r="20" spans="1:17" ht="46.5" x14ac:dyDescent="0.25">
      <c r="A20" s="5" t="s">
        <v>55</v>
      </c>
      <c r="B20" s="19" t="s">
        <v>15</v>
      </c>
      <c r="C20" s="2" t="s">
        <v>43</v>
      </c>
      <c r="D20" s="22">
        <v>145532.4</v>
      </c>
      <c r="E20" s="22">
        <v>145532.4</v>
      </c>
      <c r="F20" s="22">
        <v>145532.4</v>
      </c>
      <c r="G20" s="22">
        <v>0</v>
      </c>
      <c r="H20" s="22">
        <v>0</v>
      </c>
      <c r="I20" s="22">
        <v>0</v>
      </c>
      <c r="J20" s="22">
        <v>142414.76999999999</v>
      </c>
      <c r="K20" s="22">
        <v>142414.76999999999</v>
      </c>
      <c r="L20" s="22">
        <v>142414.76999999999</v>
      </c>
      <c r="M20" s="22">
        <v>0</v>
      </c>
      <c r="N20" s="22">
        <v>0</v>
      </c>
      <c r="O20" s="22">
        <v>0</v>
      </c>
      <c r="P20" s="23">
        <f t="shared" si="1"/>
        <v>0.9785777600039578</v>
      </c>
      <c r="Q20" s="23">
        <f t="shared" si="2"/>
        <v>0.9785777600039578</v>
      </c>
    </row>
    <row r="21" spans="1:17" ht="76.5" customHeight="1" x14ac:dyDescent="0.25">
      <c r="A21" s="5" t="s">
        <v>56</v>
      </c>
      <c r="B21" s="19" t="s">
        <v>16</v>
      </c>
      <c r="C21" s="15" t="s">
        <v>12</v>
      </c>
      <c r="D21" s="22">
        <v>6541.48</v>
      </c>
      <c r="E21" s="22">
        <v>6541.48</v>
      </c>
      <c r="F21" s="22">
        <v>6541.48</v>
      </c>
      <c r="G21" s="22">
        <v>0</v>
      </c>
      <c r="H21" s="22">
        <v>0</v>
      </c>
      <c r="I21" s="22">
        <v>0</v>
      </c>
      <c r="J21" s="22">
        <v>6533.75</v>
      </c>
      <c r="K21" s="22">
        <v>6533.75</v>
      </c>
      <c r="L21" s="22">
        <v>6533.75</v>
      </c>
      <c r="M21" s="22">
        <v>0</v>
      </c>
      <c r="N21" s="22">
        <v>0</v>
      </c>
      <c r="O21" s="22">
        <v>0</v>
      </c>
      <c r="P21" s="23">
        <f t="shared" si="1"/>
        <v>0.99881831022948941</v>
      </c>
      <c r="Q21" s="23">
        <f t="shared" si="2"/>
        <v>0.99881831022948941</v>
      </c>
    </row>
    <row r="22" spans="1:17" ht="46.5" x14ac:dyDescent="0.25">
      <c r="A22" s="5" t="s">
        <v>57</v>
      </c>
      <c r="B22" s="19" t="s">
        <v>17</v>
      </c>
      <c r="C22" s="2" t="s">
        <v>12</v>
      </c>
      <c r="D22" s="22">
        <v>2290</v>
      </c>
      <c r="E22" s="22">
        <v>2290</v>
      </c>
      <c r="F22" s="22">
        <v>2290</v>
      </c>
      <c r="G22" s="22">
        <v>0</v>
      </c>
      <c r="H22" s="22">
        <v>0</v>
      </c>
      <c r="I22" s="22">
        <v>0</v>
      </c>
      <c r="J22" s="22">
        <v>2290</v>
      </c>
      <c r="K22" s="22">
        <v>2290</v>
      </c>
      <c r="L22" s="22">
        <v>2290</v>
      </c>
      <c r="M22" s="22">
        <v>0</v>
      </c>
      <c r="N22" s="22">
        <v>0</v>
      </c>
      <c r="O22" s="22">
        <v>0</v>
      </c>
      <c r="P22" s="23">
        <f t="shared" si="1"/>
        <v>1</v>
      </c>
      <c r="Q22" s="23">
        <f t="shared" si="2"/>
        <v>1</v>
      </c>
    </row>
    <row r="23" spans="1:17" ht="46.5" x14ac:dyDescent="0.25">
      <c r="A23" s="5" t="s">
        <v>58</v>
      </c>
      <c r="B23" s="19" t="s">
        <v>18</v>
      </c>
      <c r="C23" s="2" t="s">
        <v>75</v>
      </c>
      <c r="D23" s="22">
        <v>0</v>
      </c>
      <c r="E23" s="22">
        <f>SUM(F23:I23)</f>
        <v>0</v>
      </c>
      <c r="F23" s="22">
        <v>0</v>
      </c>
      <c r="G23" s="22">
        <v>0</v>
      </c>
      <c r="H23" s="22">
        <v>0</v>
      </c>
      <c r="I23" s="22">
        <v>0</v>
      </c>
      <c r="J23" s="22">
        <f>SUM(L23:O23)</f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3"/>
      <c r="Q23" s="23"/>
    </row>
    <row r="24" spans="1:17" ht="69.75" x14ac:dyDescent="0.25">
      <c r="A24" s="5" t="s">
        <v>59</v>
      </c>
      <c r="B24" s="20" t="s">
        <v>19</v>
      </c>
      <c r="C24" s="15" t="s">
        <v>73</v>
      </c>
      <c r="D24" s="24">
        <f t="shared" ref="D24:N24" si="4">SUM(D25:D26)</f>
        <v>1490</v>
      </c>
      <c r="E24" s="24">
        <f t="shared" si="4"/>
        <v>1490</v>
      </c>
      <c r="F24" s="24">
        <f t="shared" si="4"/>
        <v>1490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1182.6079999999999</v>
      </c>
      <c r="K24" s="24">
        <f t="shared" si="4"/>
        <v>1182.6079999999999</v>
      </c>
      <c r="L24" s="24">
        <f t="shared" si="4"/>
        <v>1182.6079999999999</v>
      </c>
      <c r="M24" s="24">
        <f t="shared" si="4"/>
        <v>0</v>
      </c>
      <c r="N24" s="24">
        <f t="shared" si="4"/>
        <v>0</v>
      </c>
      <c r="O24" s="24">
        <f>SUM(O25:O26)</f>
        <v>0</v>
      </c>
      <c r="P24" s="25">
        <f>J24/D24</f>
        <v>0.79369664429530196</v>
      </c>
      <c r="Q24" s="25">
        <f>K24/E24</f>
        <v>0.79369664429530196</v>
      </c>
    </row>
    <row r="25" spans="1:17" ht="176.25" customHeight="1" x14ac:dyDescent="0.25">
      <c r="A25" s="5" t="s">
        <v>60</v>
      </c>
      <c r="B25" s="20" t="s">
        <v>20</v>
      </c>
      <c r="C25" s="15" t="s">
        <v>79</v>
      </c>
      <c r="D25" s="24">
        <v>1490</v>
      </c>
      <c r="E25" s="24">
        <v>1490</v>
      </c>
      <c r="F25" s="24">
        <v>1490</v>
      </c>
      <c r="G25" s="24">
        <v>0</v>
      </c>
      <c r="H25" s="24">
        <v>0</v>
      </c>
      <c r="I25" s="24">
        <v>0</v>
      </c>
      <c r="J25" s="22">
        <v>1182.6079999999999</v>
      </c>
      <c r="K25" s="22">
        <v>1182.6079999999999</v>
      </c>
      <c r="L25" s="22">
        <v>1182.6079999999999</v>
      </c>
      <c r="M25" s="24">
        <v>0</v>
      </c>
      <c r="N25" s="24">
        <v>0</v>
      </c>
      <c r="O25" s="24">
        <v>0</v>
      </c>
      <c r="P25" s="25">
        <f>J25/D25</f>
        <v>0.79369664429530196</v>
      </c>
      <c r="Q25" s="25">
        <f>K25/E25</f>
        <v>0.79369664429530196</v>
      </c>
    </row>
    <row r="26" spans="1:17" ht="69.75" x14ac:dyDescent="0.25">
      <c r="A26" s="5" t="s">
        <v>61</v>
      </c>
      <c r="B26" s="19" t="s">
        <v>21</v>
      </c>
      <c r="C26" s="15" t="s">
        <v>73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3"/>
      <c r="Q26" s="28"/>
    </row>
    <row r="27" spans="1:17" ht="69.75" x14ac:dyDescent="0.25">
      <c r="A27" s="5" t="s">
        <v>62</v>
      </c>
      <c r="B27" s="19" t="s">
        <v>22</v>
      </c>
      <c r="C27" s="16" t="s">
        <v>74</v>
      </c>
      <c r="D27" s="22">
        <f t="shared" ref="D27:N27" si="5">SUM(D28:D29)</f>
        <v>77025.3</v>
      </c>
      <c r="E27" s="22">
        <f t="shared" si="5"/>
        <v>77025.3</v>
      </c>
      <c r="F27" s="22">
        <f t="shared" si="5"/>
        <v>77025.3</v>
      </c>
      <c r="G27" s="22">
        <f t="shared" si="5"/>
        <v>0</v>
      </c>
      <c r="H27" s="22">
        <f t="shared" si="5"/>
        <v>0</v>
      </c>
      <c r="I27" s="22">
        <f t="shared" si="5"/>
        <v>0</v>
      </c>
      <c r="J27" s="22">
        <f t="shared" si="5"/>
        <v>76879.399999999994</v>
      </c>
      <c r="K27" s="22">
        <f t="shared" si="5"/>
        <v>76879.399999999994</v>
      </c>
      <c r="L27" s="22">
        <f t="shared" si="5"/>
        <v>76879.399999999994</v>
      </c>
      <c r="M27" s="22">
        <f t="shared" si="5"/>
        <v>0</v>
      </c>
      <c r="N27" s="22">
        <f t="shared" si="5"/>
        <v>0</v>
      </c>
      <c r="O27" s="22">
        <f t="shared" ref="O27" si="6">SUM(O28:O29)</f>
        <v>0</v>
      </c>
      <c r="P27" s="23">
        <f t="shared" ref="P27:Q29" si="7">J27/D27</f>
        <v>0.99810581717954994</v>
      </c>
      <c r="Q27" s="23">
        <f t="shared" si="7"/>
        <v>0.99810581717954994</v>
      </c>
    </row>
    <row r="28" spans="1:17" ht="93" x14ac:dyDescent="0.25">
      <c r="A28" s="5" t="s">
        <v>63</v>
      </c>
      <c r="B28" s="19" t="s">
        <v>23</v>
      </c>
      <c r="C28" s="15" t="s">
        <v>74</v>
      </c>
      <c r="D28" s="22">
        <v>75197.5</v>
      </c>
      <c r="E28" s="22">
        <v>75197.5</v>
      </c>
      <c r="F28" s="22">
        <v>75197.5</v>
      </c>
      <c r="G28" s="22">
        <f>SUM(G29:G30)</f>
        <v>0</v>
      </c>
      <c r="H28" s="22">
        <f>SUM(H29:H30)</f>
        <v>0</v>
      </c>
      <c r="I28" s="22">
        <f>SUM(I29:I30)</f>
        <v>0</v>
      </c>
      <c r="J28" s="22">
        <v>75073.5</v>
      </c>
      <c r="K28" s="22">
        <v>75073.5</v>
      </c>
      <c r="L28" s="22">
        <v>75073.5</v>
      </c>
      <c r="M28" s="22">
        <v>0</v>
      </c>
      <c r="N28" s="22">
        <v>0</v>
      </c>
      <c r="O28" s="22">
        <v>0</v>
      </c>
      <c r="P28" s="23">
        <f>J28/D28</f>
        <v>0.99835100900960805</v>
      </c>
      <c r="Q28" s="23">
        <f t="shared" si="7"/>
        <v>0.99835100900960805</v>
      </c>
    </row>
    <row r="29" spans="1:17" ht="46.5" x14ac:dyDescent="0.25">
      <c r="A29" s="5" t="s">
        <v>64</v>
      </c>
      <c r="B29" s="19" t="s">
        <v>24</v>
      </c>
      <c r="C29" s="15" t="s">
        <v>73</v>
      </c>
      <c r="D29" s="22">
        <v>1827.8</v>
      </c>
      <c r="E29" s="22">
        <v>1827.8</v>
      </c>
      <c r="F29" s="22">
        <v>1827.8</v>
      </c>
      <c r="G29" s="22">
        <v>0</v>
      </c>
      <c r="H29" s="22">
        <v>0</v>
      </c>
      <c r="I29" s="22">
        <v>0</v>
      </c>
      <c r="J29" s="22">
        <v>1805.9</v>
      </c>
      <c r="K29" s="22">
        <v>1805.9</v>
      </c>
      <c r="L29" s="22">
        <v>1805.9</v>
      </c>
      <c r="M29" s="22">
        <v>0</v>
      </c>
      <c r="N29" s="22">
        <v>0</v>
      </c>
      <c r="O29" s="22">
        <v>0</v>
      </c>
      <c r="P29" s="23">
        <f t="shared" si="7"/>
        <v>0.98801838275522491</v>
      </c>
      <c r="Q29" s="23">
        <f t="shared" si="7"/>
        <v>0.98801838275522491</v>
      </c>
    </row>
    <row r="30" spans="1:17" ht="139.5" x14ac:dyDescent="0.25">
      <c r="A30" s="5" t="s">
        <v>65</v>
      </c>
      <c r="B30" s="19" t="s">
        <v>25</v>
      </c>
      <c r="C30" s="2" t="s">
        <v>12</v>
      </c>
      <c r="D30" s="29" t="s">
        <v>31</v>
      </c>
      <c r="E30" s="30" t="s">
        <v>31</v>
      </c>
      <c r="F30" s="30" t="s">
        <v>31</v>
      </c>
      <c r="G30" s="30" t="s">
        <v>31</v>
      </c>
      <c r="H30" s="30" t="s">
        <v>31</v>
      </c>
      <c r="I30" s="30" t="s">
        <v>31</v>
      </c>
      <c r="J30" s="31" t="s">
        <v>31</v>
      </c>
      <c r="K30" s="31" t="s">
        <v>31</v>
      </c>
      <c r="L30" s="31" t="s">
        <v>31</v>
      </c>
      <c r="M30" s="30" t="s">
        <v>31</v>
      </c>
      <c r="N30" s="30" t="s">
        <v>31</v>
      </c>
      <c r="O30" s="30" t="s">
        <v>31</v>
      </c>
      <c r="P30" s="30"/>
      <c r="Q30" s="30"/>
    </row>
    <row r="31" spans="1:17" ht="139.5" x14ac:dyDescent="0.25">
      <c r="A31" s="5" t="s">
        <v>66</v>
      </c>
      <c r="B31" s="19" t="s">
        <v>26</v>
      </c>
      <c r="C31" s="2" t="s">
        <v>12</v>
      </c>
      <c r="D31" s="30" t="s">
        <v>31</v>
      </c>
      <c r="E31" s="30" t="s">
        <v>31</v>
      </c>
      <c r="F31" s="30" t="s">
        <v>31</v>
      </c>
      <c r="G31" s="30" t="s">
        <v>31</v>
      </c>
      <c r="H31" s="30" t="s">
        <v>31</v>
      </c>
      <c r="I31" s="30" t="s">
        <v>31</v>
      </c>
      <c r="J31" s="31" t="s">
        <v>31</v>
      </c>
      <c r="K31" s="31" t="s">
        <v>31</v>
      </c>
      <c r="L31" s="31" t="s">
        <v>31</v>
      </c>
      <c r="M31" s="30" t="s">
        <v>31</v>
      </c>
      <c r="N31" s="30" t="s">
        <v>31</v>
      </c>
      <c r="O31" s="30" t="s">
        <v>31</v>
      </c>
      <c r="P31" s="30"/>
      <c r="Q31" s="30"/>
    </row>
    <row r="32" spans="1:17" ht="93" x14ac:dyDescent="0.25">
      <c r="A32" s="5" t="s">
        <v>67</v>
      </c>
      <c r="B32" s="19" t="s">
        <v>30</v>
      </c>
      <c r="C32" s="2" t="s">
        <v>12</v>
      </c>
      <c r="D32" s="30" t="s">
        <v>31</v>
      </c>
      <c r="E32" s="30" t="s">
        <v>31</v>
      </c>
      <c r="F32" s="30" t="s">
        <v>31</v>
      </c>
      <c r="G32" s="30" t="s">
        <v>31</v>
      </c>
      <c r="H32" s="30" t="s">
        <v>31</v>
      </c>
      <c r="I32" s="30" t="s">
        <v>31</v>
      </c>
      <c r="J32" s="31" t="s">
        <v>31</v>
      </c>
      <c r="K32" s="31" t="s">
        <v>31</v>
      </c>
      <c r="L32" s="31" t="s">
        <v>31</v>
      </c>
      <c r="M32" s="30" t="s">
        <v>31</v>
      </c>
      <c r="N32" s="30" t="s">
        <v>31</v>
      </c>
      <c r="O32" s="30" t="s">
        <v>31</v>
      </c>
      <c r="P32" s="30"/>
      <c r="Q32" s="30"/>
    </row>
    <row r="33" spans="1:17" ht="93" x14ac:dyDescent="0.25">
      <c r="A33" s="5" t="s">
        <v>68</v>
      </c>
      <c r="B33" s="19" t="s">
        <v>27</v>
      </c>
      <c r="C33" s="2" t="s">
        <v>81</v>
      </c>
      <c r="D33" s="22">
        <f t="shared" ref="D33:N33" si="8">SUM(D34:D35)</f>
        <v>13207.58</v>
      </c>
      <c r="E33" s="22">
        <f t="shared" si="8"/>
        <v>13207.58</v>
      </c>
      <c r="F33" s="22">
        <f t="shared" si="8"/>
        <v>13207.58</v>
      </c>
      <c r="G33" s="22">
        <f t="shared" si="8"/>
        <v>0</v>
      </c>
      <c r="H33" s="22">
        <f t="shared" si="8"/>
        <v>0</v>
      </c>
      <c r="I33" s="22">
        <f t="shared" si="8"/>
        <v>0</v>
      </c>
      <c r="J33" s="22">
        <f t="shared" si="8"/>
        <v>12289.27</v>
      </c>
      <c r="K33" s="22">
        <f t="shared" si="8"/>
        <v>12289.27</v>
      </c>
      <c r="L33" s="22">
        <f t="shared" si="8"/>
        <v>12289.27</v>
      </c>
      <c r="M33" s="22">
        <f t="shared" si="8"/>
        <v>0</v>
      </c>
      <c r="N33" s="22">
        <f t="shared" si="8"/>
        <v>0</v>
      </c>
      <c r="O33" s="22">
        <f>SUM(O34:O35)</f>
        <v>0</v>
      </c>
      <c r="P33" s="23">
        <f>J33/D33</f>
        <v>0.93047098711497489</v>
      </c>
      <c r="Q33" s="23">
        <f>K33/E33</f>
        <v>0.93047098711497489</v>
      </c>
    </row>
    <row r="34" spans="1:17" ht="69.75" x14ac:dyDescent="0.25">
      <c r="A34" s="5" t="s">
        <v>69</v>
      </c>
      <c r="B34" s="19" t="s">
        <v>28</v>
      </c>
      <c r="C34" s="2" t="s">
        <v>76</v>
      </c>
      <c r="D34" s="22">
        <v>13207.58</v>
      </c>
      <c r="E34" s="22">
        <v>13207.58</v>
      </c>
      <c r="F34" s="22">
        <v>13207.58</v>
      </c>
      <c r="G34" s="22">
        <v>0</v>
      </c>
      <c r="H34" s="22">
        <v>0</v>
      </c>
      <c r="I34" s="22">
        <v>0</v>
      </c>
      <c r="J34" s="22">
        <v>12289.27</v>
      </c>
      <c r="K34" s="22">
        <v>12289.27</v>
      </c>
      <c r="L34" s="22">
        <v>12289.27</v>
      </c>
      <c r="M34" s="22">
        <v>0</v>
      </c>
      <c r="N34" s="22">
        <v>0</v>
      </c>
      <c r="O34" s="22">
        <v>0</v>
      </c>
      <c r="P34" s="23">
        <f>J34/D34</f>
        <v>0.93047098711497489</v>
      </c>
      <c r="Q34" s="23">
        <f>K34/E34</f>
        <v>0.93047098711497489</v>
      </c>
    </row>
    <row r="35" spans="1:17" ht="69.75" x14ac:dyDescent="0.25">
      <c r="A35" s="5" t="s">
        <v>70</v>
      </c>
      <c r="B35" s="19" t="s">
        <v>29</v>
      </c>
      <c r="C35" s="2" t="s">
        <v>76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32">
        <v>0</v>
      </c>
      <c r="K35" s="32">
        <v>0</v>
      </c>
      <c r="L35" s="32">
        <v>0</v>
      </c>
      <c r="M35" s="22">
        <v>0</v>
      </c>
      <c r="N35" s="22">
        <v>0</v>
      </c>
      <c r="O35" s="22">
        <v>0</v>
      </c>
      <c r="P35" s="23"/>
      <c r="Q35" s="23"/>
    </row>
  </sheetData>
  <mergeCells count="27">
    <mergeCell ref="P7:Q9"/>
    <mergeCell ref="P10:P11"/>
    <mergeCell ref="Q10:Q11"/>
    <mergeCell ref="P6:R6"/>
    <mergeCell ref="B1:R1"/>
    <mergeCell ref="B2:R2"/>
    <mergeCell ref="B3:R3"/>
    <mergeCell ref="B4:R4"/>
    <mergeCell ref="B5:R5"/>
    <mergeCell ref="J8:O8"/>
    <mergeCell ref="K9:K11"/>
    <mergeCell ref="A7:A11"/>
    <mergeCell ref="E9:E11"/>
    <mergeCell ref="C7:C11"/>
    <mergeCell ref="B7:B11"/>
    <mergeCell ref="D7:O7"/>
    <mergeCell ref="G10:G11"/>
    <mergeCell ref="F10:F11"/>
    <mergeCell ref="F9:G9"/>
    <mergeCell ref="H9:H11"/>
    <mergeCell ref="N9:N11"/>
    <mergeCell ref="O9:O11"/>
    <mergeCell ref="I9:I11"/>
    <mergeCell ref="D8:I8"/>
    <mergeCell ref="D9:D11"/>
    <mergeCell ref="L9:M10"/>
    <mergeCell ref="J9:J11"/>
  </mergeCells>
  <pageMargins left="0.7" right="0.7" top="0.75" bottom="0.75" header="0.3" footer="0.3"/>
  <pageSetup paperSize="9" scale="22" fitToWidth="0" orientation="landscape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Чернятьева Ирина Николаевна</dc:creator>
  <cp:lastModifiedBy>Попова Ольга Владимировна</cp:lastModifiedBy>
  <cp:lastPrinted>2020-10-05T11:08:39Z</cp:lastPrinted>
  <dcterms:created xsi:type="dcterms:W3CDTF">2017-07-04T06:45:11Z</dcterms:created>
  <dcterms:modified xsi:type="dcterms:W3CDTF">2020-10-05T13:33:00Z</dcterms:modified>
</cp:coreProperties>
</file>